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ilbde.sharepoint.com/sites/TeamEinkauf/Freigegebene Dokumente/General/aktuelle Beschaffungen/Franka/Jenny Wartung/ILB-2026-127 Wartungsvertrag KG 300 Schranken_Tore_Rauchschürzen/VMP/"/>
    </mc:Choice>
  </mc:AlternateContent>
  <xr:revisionPtr revIDLastSave="2" documentId="13_ncr:1_{A71A3C41-D719-48D3-93DD-4E0A4189EEF5}" xr6:coauthVersionLast="47" xr6:coauthVersionMax="47" xr10:uidLastSave="{520305C3-6383-428D-B293-403AAE13093F}"/>
  <bookViews>
    <workbookView xWindow="-120" yWindow="-120" windowWidth="51840" windowHeight="2112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1" l="1"/>
  <c r="I6" i="1"/>
  <c r="I25" i="1" l="1"/>
  <c r="I19" i="1"/>
  <c r="I26" i="1" l="1"/>
  <c r="I27" i="1" s="1"/>
</calcChain>
</file>

<file path=xl/sharedStrings.xml><?xml version="1.0" encoding="utf-8"?>
<sst xmlns="http://schemas.openxmlformats.org/spreadsheetml/2006/main" count="105" uniqueCount="74">
  <si>
    <t>Leistungsverzeichnis - ILB Investitionsbank des Landes Brandenburg - Kostengruppe 300 Tore/Schranken</t>
  </si>
  <si>
    <t>Die gelb hinterlegten Felder sind vom Bieter auszufüllen!</t>
  </si>
  <si>
    <t>Firmenname</t>
  </si>
  <si>
    <t>Pos. Nr</t>
  </si>
  <si>
    <t>Pos.-Art</t>
  </si>
  <si>
    <t>Menge</t>
  </si>
  <si>
    <t>Einheit</t>
  </si>
  <si>
    <t>Clusterung</t>
  </si>
  <si>
    <t>Kurztext</t>
  </si>
  <si>
    <t>Langtext</t>
  </si>
  <si>
    <t>Einheitspreis 
in EUR</t>
  </si>
  <si>
    <t>Gesamtpreis 
in EUR/p.a. (netto)</t>
  </si>
  <si>
    <t>01</t>
  </si>
  <si>
    <t/>
  </si>
  <si>
    <t>Leistungen zum Vertragsbeginn und -ende</t>
  </si>
  <si>
    <t>01.01</t>
  </si>
  <si>
    <t>E - Bedarfspos. o. GB</t>
  </si>
  <si>
    <t>psch</t>
  </si>
  <si>
    <t xml:space="preserve">Leistungen zum Vertragsbeginn </t>
  </si>
  <si>
    <t>Leistungen zum Vertragsende</t>
  </si>
  <si>
    <t>02</t>
  </si>
  <si>
    <t>Übergeordnete Leistungen</t>
  </si>
  <si>
    <t>02.01</t>
  </si>
  <si>
    <t>N - Normalposition</t>
  </si>
  <si>
    <t>Dokumentation und Reporting</t>
  </si>
  <si>
    <t>Störungsbeseitigung und Bereitschaftsdienst</t>
  </si>
  <si>
    <t>Vorhaltung Bereitschaftsdienst</t>
  </si>
  <si>
    <t>Störungsbeseitigungspauschale</t>
  </si>
  <si>
    <t>Störungsbeseitigungspauschale - inkl. Nachtzuschlag</t>
  </si>
  <si>
    <t>Störungsbeseitigungspauschale - inkl. Sonn- und Feiertagszuschlag</t>
  </si>
  <si>
    <t xml:space="preserve">Stundenverrechnungssätze </t>
  </si>
  <si>
    <t>h</t>
  </si>
  <si>
    <t>Stundenverrechnungssatz Techniker</t>
  </si>
  <si>
    <t>Stundenverrechnungssatz Techniker
Es ist ein Einheitspreis pro Stunde anzugeben, der auf Nachweis vergütet wird.</t>
  </si>
  <si>
    <t>03</t>
  </si>
  <si>
    <t>Technisches Gebäudemanagement</t>
  </si>
  <si>
    <t>03.01</t>
  </si>
  <si>
    <t>Stck</t>
  </si>
  <si>
    <t>C</t>
  </si>
  <si>
    <t>Schrankenanlage</t>
  </si>
  <si>
    <t>Hersteller: Rawie
Hersteller-Typ: Talis
Baujahr: 2017
Standort: Ein- und Ausfahrt zum Parkplatz
Kalkulationshinweis:
Antriebsart: kraftbetätigt, elektrisch
Eigenschaften: doppelte Öffnerschleifen
Zyklus: 8 Monate
Es ist ein Einheitspreis für die einmalige Durchführung der Wartung und Inspektion für die gesamte Anlage anzugeben. Dieser wird bei Anfallen je Durchführung auf Nachweis vergütet.</t>
  </si>
  <si>
    <t>Zugangskontrollanlage, Parkplatz/Tiefgarage</t>
  </si>
  <si>
    <t>Hersteller: deister electronic
Produkt: IDC 2 - V2
Kalkulationshinweis:
Controller inkl. Netzteil (24VDC 2,5A AC/DC)
Zyklus: 1x jährlich
Es ist ein Einheitspreis für die einmalige Durchführung der Wartung und Inspektion für die gesamte Anlage anzugeben. Dieser wird bei Anfallen je Durchführung auf Nachweis vergütet.</t>
  </si>
  <si>
    <t>Hersteller: deister electronic
Produkt: TSU 200
Kalkulationshinweis:
Weitbereichsleser
Zyklus: 1x jährlich
Es ist ein Einheitspreis für die einmalige Durchführung der Wartung und Inspektion für die gesamte Anlage anzugeben. Dieser wird bei Anfallen je Durchführung auf Nachweis vergütet.</t>
  </si>
  <si>
    <t>Innentore (kraftbetätigt)</t>
  </si>
  <si>
    <t>Hersteller: Hörmann
Produkt: Sektionaltor
Standort: Zufahrt und Ausfahrt Tiefgarage
Kalkulationshinweis:
inkl. Steuerung
Zyklus: 1x jährlich
Es ist ein Einheitspreis für die einmalige Durchführung der Wartung und Inspektion für die gesamte Anlage anzugeben. Dieser wird bei Anfallen je Durchführung auf Nachweis vergütet.</t>
  </si>
  <si>
    <t>D</t>
  </si>
  <si>
    <t>Rauchschürze</t>
  </si>
  <si>
    <t>Hersteller: Jansen
Produkt: JBS 301
Standort: Tiefgarage
Kalkulationshinweis:
Rauchschutzvorhang inkl. Steuerung
Zyklus: 1x jährlich
Es ist ein Einheitspreis für die einmalige Durchführung der Wartung und Inspektion für die gesamte Anlage anzugeben. Dieser wird bei Anfallen je Durchführung auf Nachweis vergütet.</t>
  </si>
  <si>
    <t>MwSt. (ganze Zahl in Prozent)</t>
  </si>
  <si>
    <t>Angebotssumme in EUR/a (brutto)</t>
  </si>
  <si>
    <t>Angebotssumme in EUR/a (netto)</t>
  </si>
  <si>
    <t xml:space="preserve">Aufnahme der Bestandsanlage für Dokumentationszwecken, Vorbereitung Einpflege der Bestandsanlage ins AN-System sofern nötig.
Bei dieser Position handelt es sich um eine Einmalleistung, die nur im ersten Vertragsjahr vergütet wird. </t>
  </si>
  <si>
    <t xml:space="preserve">Nachbereitung Übergabe sämtlicher Dokumentationen zum Vertragsende, wenn sich wesentliche Änderungen während der Vertragslaufzeit ergeben.
Bei dieser Position handelt es sich um eine Einmalleistung, die nur im letzten Vertragsjahr vergütet wird. </t>
  </si>
  <si>
    <t>Pflege und Fortschreibung von Bestandsunterlagen.
Der Bieter hat einen Jahrespauschalpreis zu kalkulieren.</t>
  </si>
  <si>
    <t>01.02</t>
  </si>
  <si>
    <t>03.02</t>
  </si>
  <si>
    <t>03.03</t>
  </si>
  <si>
    <t>03.04</t>
  </si>
  <si>
    <t>04</t>
  </si>
  <si>
    <t>04.01</t>
  </si>
  <si>
    <t>Einsatzpauschale</t>
  </si>
  <si>
    <t>Kosten rund um An-/Abfahrt, Bereitstellung Material/Werkzeuge, Geräte, Hilfsmittel
Es ist ein Einheitspreis pro Auftrag anzugeben, der auf Nachweis vergütet wird.</t>
  </si>
  <si>
    <t>04.02</t>
  </si>
  <si>
    <t>05</t>
  </si>
  <si>
    <t>05.01</t>
  </si>
  <si>
    <t>05.02</t>
  </si>
  <si>
    <t>05.03</t>
  </si>
  <si>
    <t>05.04</t>
  </si>
  <si>
    <t>05.05</t>
  </si>
  <si>
    <t>Kalkulationshinweis:
Diese Position umfasst die Kosten je Einsatz zur Störungsbeseitigung  (Rufbereitschaft) des AN an den Objekten des AG
Jeder anfallende Einsatz wird nach dem in dieser Position kalkulierten Pauschalpreis vergütet. Die anzugebenden Kosten beinhalten die notwendigen Wegezeiten (An- und Abfahrt) sowie eine 1-stündige Problemanalyse und -behebung vor Ort. Sind im Rahmen der Störungsbeseitigung vor Ort sonstige Material oder Arbeitskosten erforderlich, so werden diese gemäß den vertraglichen Regelungen vergütet. Sollte die Störung innerhalb einer Stunde nicht zu beheben sein, so wird jede weitere Stunde gegen Nachweis und der entsprechend benötigten Qualifikation vergütet. 
Der Bieter hat einen Pauschalpreis je Störungseinsatz (zuschlagsfrei) anzugeben.</t>
  </si>
  <si>
    <t>Kalkulationshinweis:
Diese Position umfasst die Kosten je Einsatz zur Störungsbeseitigung  (Rufbereitschaft) des AN an den Objekten des AG
Jeder anfallende Einsatz wird nach dem in dieser Position kalkulierten Pauschalpreis vergütet. Die anzugebenden Kosten beinhalten die notwendigen Wegezeiten (An- und Abfahrt) sowie eine 1-stündige Problemanalyse und -behebung vor Ort. Sind im Rahmen der Störungsbeseitigung vor Ort sonstige Material oder Arbeitskosten erforderlich, so werden diese gemäß den vertraglichen Regelungen vergütet. Sollte die Störung innerhalb einer Stunde nicht zu beheben sein, so wird jede weitere Stunde gegen Nachweis und der entsprechend benötigten Qualifikation vergütet. 
Der Bieter hat einen Pauschalpreis je Störungseinsatz (inkl. Nachtzuschlag) anzugeben.</t>
  </si>
  <si>
    <t>Kalkulationshinweis:
Diese Position umfasst die Kosten je Einsatz zur Störungsbeseitigung  (Rufbereitschaft) des AN an den Objekten des AG
Jeder anfallende Einsatz wird nach dem in dieser Position kalkulierten Pauschalpreis vergütet. Die anzugebenden Kosten beinhalten die notwendigen Wegezeiten (An- und Abfahrt) sowie eine 1-stündige Problemanalyse und -behebung vor Ort. Sind im Rahmen der Störungsbeseitigung vor Ort sonstige Material oder Arbeitskosten erforderlich, so werden diese gemäß den vertraglichen Regelungen vergütet. Sollte die Störung innerhalb einer Stunde nicht zu beheben sein, so wird jede weitere Stunde gegen Nachweis und der entsprechend benötigten Qualifikation vergütet. 
Der Bieter hat einen Pauschalpreis je Störungseinsatz (inkl. Sonn- und Feiertagszuschlag) anzugeben.</t>
  </si>
  <si>
    <t>Der Bieter hat einen Jahrespauschalpreis für Vorhaltung Notdienst zu kalkulieren.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</si>
</sst>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07]_-;\-* #,##0.00\ [$€-407]_-;_-* &quot;-&quot;??\ [$€-407]_-;_-@_-"/>
  </numFmts>
  <fonts count="14" x14ac:knownFonts="1">
    <font>
      <sz val="11"/>
      <color theme="1"/>
      <name val="Calibri"/>
      <family val="2"/>
      <scheme val="minor"/>
    </font>
    <font>
      <sz val="11"/>
      <color theme="1"/>
      <name val="Calibri"/>
      <family val="2"/>
      <scheme val="minor"/>
    </font>
    <font>
      <sz val="10"/>
      <name val="Arial"/>
      <family val="2"/>
    </font>
    <font>
      <b/>
      <u/>
      <sz val="11"/>
      <name val="Arial"/>
      <family val="2"/>
    </font>
    <font>
      <sz val="11"/>
      <name val="Arial"/>
      <family val="2"/>
    </font>
    <font>
      <b/>
      <sz val="11"/>
      <name val="Arial"/>
      <family val="2"/>
    </font>
    <font>
      <b/>
      <sz val="11"/>
      <color indexed="10"/>
      <name val="Arial"/>
      <family val="2"/>
    </font>
    <font>
      <b/>
      <sz val="11"/>
      <color theme="0"/>
      <name val="Arial"/>
      <family val="2"/>
    </font>
    <font>
      <b/>
      <sz val="11"/>
      <color theme="1"/>
      <name val="Arial"/>
      <family val="2"/>
    </font>
    <font>
      <sz val="11"/>
      <color theme="1"/>
      <name val="Arial"/>
      <family val="2"/>
    </font>
    <font>
      <b/>
      <sz val="11"/>
      <color indexed="9"/>
      <name val="Arial"/>
      <family val="2"/>
    </font>
    <font>
      <sz val="11"/>
      <color theme="0"/>
      <name val="Arial"/>
      <family val="2"/>
    </font>
    <font>
      <sz val="11"/>
      <color indexed="9"/>
      <name val="Arial"/>
      <family val="2"/>
    </font>
    <font>
      <sz val="8"/>
      <name val="Calibri"/>
      <family val="2"/>
      <scheme val="minor"/>
    </font>
  </fonts>
  <fills count="9">
    <fill>
      <patternFill patternType="none"/>
    </fill>
    <fill>
      <patternFill patternType="gray125"/>
    </fill>
    <fill>
      <patternFill patternType="solid">
        <fgColor rgb="FFFFFF99"/>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indexed="43"/>
        <bgColor indexed="64"/>
      </patternFill>
    </fill>
    <fill>
      <patternFill patternType="solid">
        <fgColor theme="0" tint="-0.249977111117893"/>
        <bgColor indexed="64"/>
      </patternFill>
    </fill>
    <fill>
      <patternFill patternType="solid">
        <fgColor rgb="FFB8CCE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right style="medium">
        <color indexed="64"/>
      </right>
      <top/>
      <bottom style="hair">
        <color indexed="64"/>
      </bottom>
      <diagonal/>
    </border>
  </borders>
  <cellStyleXfs count="6">
    <xf numFmtId="0" fontId="0" fillId="0" borderId="0"/>
    <xf numFmtId="9" fontId="1" fillId="0" borderId="0" applyFont="0" applyFill="0" applyBorder="0" applyAlignment="0" applyProtection="0"/>
    <xf numFmtId="0" fontId="2" fillId="0" borderId="0"/>
    <xf numFmtId="0" fontId="4" fillId="0" borderId="0"/>
    <xf numFmtId="0" fontId="4" fillId="0" borderId="0"/>
    <xf numFmtId="0" fontId="2" fillId="0" borderId="0"/>
  </cellStyleXfs>
  <cellXfs count="54">
    <xf numFmtId="0" fontId="0" fillId="0" borderId="0" xfId="0"/>
    <xf numFmtId="0" fontId="4" fillId="0" borderId="0" xfId="2" applyFont="1" applyAlignment="1">
      <alignment horizontal="center" vertical="center" wrapText="1"/>
    </xf>
    <xf numFmtId="49" fontId="4" fillId="0" borderId="0" xfId="2" applyNumberFormat="1" applyFont="1" applyAlignment="1">
      <alignment vertical="center" wrapText="1"/>
    </xf>
    <xf numFmtId="49" fontId="4" fillId="0" borderId="0" xfId="2" applyNumberFormat="1" applyFont="1" applyAlignment="1">
      <alignment horizontal="left" vertical="center" wrapText="1"/>
    </xf>
    <xf numFmtId="4" fontId="4" fillId="0" borderId="0" xfId="2" applyNumberFormat="1" applyFont="1" applyAlignment="1">
      <alignment horizontal="center" vertical="center" wrapText="1"/>
    </xf>
    <xf numFmtId="0" fontId="4" fillId="0" borderId="0" xfId="2" applyFont="1" applyAlignment="1">
      <alignment horizontal="left" vertical="center" wrapText="1"/>
    </xf>
    <xf numFmtId="0" fontId="4" fillId="0" borderId="0" xfId="2" applyFont="1" applyAlignment="1">
      <alignment horizontal="center" vertical="top" wrapText="1"/>
    </xf>
    <xf numFmtId="0" fontId="5" fillId="0" borderId="0" xfId="2" applyFont="1" applyAlignment="1">
      <alignment horizontal="center" vertical="center" wrapText="1"/>
    </xf>
    <xf numFmtId="0" fontId="6" fillId="0" borderId="0" xfId="2" applyFont="1" applyAlignment="1">
      <alignment vertical="center"/>
    </xf>
    <xf numFmtId="4" fontId="5" fillId="0" borderId="0" xfId="2" applyNumberFormat="1" applyFont="1" applyAlignment="1">
      <alignment horizontal="center" vertical="center" wrapText="1"/>
    </xf>
    <xf numFmtId="4" fontId="6" fillId="0" borderId="0" xfId="2" applyNumberFormat="1" applyFont="1" applyAlignment="1">
      <alignment horizontal="right" vertical="center"/>
    </xf>
    <xf numFmtId="49" fontId="7" fillId="3" borderId="1" xfId="2" applyNumberFormat="1" applyFont="1" applyFill="1" applyBorder="1" applyAlignment="1">
      <alignment horizontal="left" vertical="center" wrapText="1"/>
    </xf>
    <xf numFmtId="4" fontId="7" fillId="3" borderId="1" xfId="2" applyNumberFormat="1" applyFont="1" applyFill="1" applyBorder="1" applyAlignment="1">
      <alignment horizontal="center" vertical="center" wrapText="1"/>
    </xf>
    <xf numFmtId="0" fontId="7" fillId="3" borderId="1" xfId="2" applyFont="1" applyFill="1" applyBorder="1" applyAlignment="1">
      <alignment horizontal="center" vertical="center" wrapText="1"/>
    </xf>
    <xf numFmtId="0" fontId="7" fillId="3" borderId="1" xfId="2" applyFont="1" applyFill="1" applyBorder="1" applyAlignment="1">
      <alignment horizontal="left" vertical="center" wrapText="1"/>
    </xf>
    <xf numFmtId="49" fontId="5" fillId="4" borderId="1" xfId="2" applyNumberFormat="1" applyFont="1" applyFill="1" applyBorder="1" applyAlignment="1">
      <alignment horizontal="left" vertical="center" wrapText="1"/>
    </xf>
    <xf numFmtId="0" fontId="5" fillId="4" borderId="2" xfId="3" applyFont="1" applyFill="1" applyBorder="1" applyAlignment="1">
      <alignment horizontal="left" vertical="center"/>
    </xf>
    <xf numFmtId="4" fontId="5" fillId="4" borderId="2" xfId="3" applyNumberFormat="1" applyFont="1" applyFill="1" applyBorder="1" applyAlignment="1">
      <alignment horizontal="left" vertical="center" wrapText="1"/>
    </xf>
    <xf numFmtId="49" fontId="5" fillId="4" borderId="2" xfId="3" applyNumberFormat="1" applyFont="1" applyFill="1" applyBorder="1" applyAlignment="1">
      <alignment horizontal="left" vertical="center"/>
    </xf>
    <xf numFmtId="4" fontId="5" fillId="4" borderId="1" xfId="2" applyNumberFormat="1" applyFont="1" applyFill="1" applyBorder="1" applyAlignment="1">
      <alignment horizontal="right" vertical="center"/>
    </xf>
    <xf numFmtId="164" fontId="5" fillId="4" borderId="3" xfId="2" applyNumberFormat="1" applyFont="1" applyFill="1" applyBorder="1" applyAlignment="1">
      <alignment horizontal="right" vertical="center"/>
    </xf>
    <xf numFmtId="49" fontId="5" fillId="5" borderId="1" xfId="2" applyNumberFormat="1" applyFont="1" applyFill="1" applyBorder="1" applyAlignment="1">
      <alignment vertical="top" wrapText="1"/>
    </xf>
    <xf numFmtId="3" fontId="4" fillId="5" borderId="1" xfId="2" applyNumberFormat="1" applyFont="1" applyFill="1" applyBorder="1" applyAlignment="1">
      <alignment horizontal="center" vertical="top" wrapText="1"/>
    </xf>
    <xf numFmtId="49" fontId="5" fillId="5" borderId="1" xfId="2" applyNumberFormat="1" applyFont="1" applyFill="1" applyBorder="1" applyAlignment="1">
      <alignment horizontal="center" vertical="top" wrapText="1"/>
    </xf>
    <xf numFmtId="0" fontId="5" fillId="5" borderId="1" xfId="2" applyFont="1" applyFill="1" applyBorder="1" applyAlignment="1">
      <alignment vertical="top" wrapText="1"/>
    </xf>
    <xf numFmtId="4" fontId="8" fillId="5" borderId="1" xfId="2" applyNumberFormat="1" applyFont="1" applyFill="1" applyBorder="1" applyAlignment="1">
      <alignment vertical="top" wrapText="1"/>
    </xf>
    <xf numFmtId="164" fontId="5" fillId="5" borderId="1" xfId="2" applyNumberFormat="1" applyFont="1" applyFill="1" applyBorder="1" applyAlignment="1">
      <alignment vertical="top" wrapText="1"/>
    </xf>
    <xf numFmtId="49" fontId="9" fillId="0" borderId="1" xfId="2" quotePrefix="1" applyNumberFormat="1" applyFont="1" applyBorder="1" applyAlignment="1">
      <alignment vertical="top" wrapText="1"/>
    </xf>
    <xf numFmtId="49" fontId="9" fillId="0" borderId="1" xfId="2" applyNumberFormat="1" applyFont="1" applyBorder="1" applyAlignment="1">
      <alignment vertical="top" wrapText="1"/>
    </xf>
    <xf numFmtId="3" fontId="9" fillId="0" borderId="1" xfId="2" applyNumberFormat="1" applyFont="1" applyBorder="1" applyAlignment="1">
      <alignment horizontal="center" vertical="top" wrapText="1"/>
    </xf>
    <xf numFmtId="49" fontId="9" fillId="0" borderId="1" xfId="2" applyNumberFormat="1" applyFont="1" applyBorder="1" applyAlignment="1">
      <alignment horizontal="center" vertical="top" wrapText="1"/>
    </xf>
    <xf numFmtId="0" fontId="9" fillId="0" borderId="1" xfId="2" applyFont="1" applyBorder="1" applyAlignment="1">
      <alignment vertical="top" wrapText="1"/>
    </xf>
    <xf numFmtId="4" fontId="9" fillId="6" borderId="4" xfId="2" applyNumberFormat="1" applyFont="1" applyFill="1" applyBorder="1" applyAlignment="1" applyProtection="1">
      <alignment vertical="top" wrapText="1"/>
      <protection locked="0"/>
    </xf>
    <xf numFmtId="164" fontId="9" fillId="7" borderId="1" xfId="2" applyNumberFormat="1" applyFont="1" applyFill="1" applyBorder="1" applyAlignment="1">
      <alignment vertical="top" wrapText="1"/>
    </xf>
    <xf numFmtId="0" fontId="9" fillId="0" borderId="1" xfId="0" applyFont="1" applyBorder="1" applyAlignment="1">
      <alignment vertical="top" wrapText="1"/>
    </xf>
    <xf numFmtId="0" fontId="4" fillId="0" borderId="1" xfId="4" applyBorder="1" applyAlignment="1">
      <alignment horizontal="left" vertical="center" wrapText="1"/>
    </xf>
    <xf numFmtId="0" fontId="10" fillId="3" borderId="1" xfId="3" applyFont="1" applyFill="1" applyBorder="1" applyAlignment="1">
      <alignment horizontal="left" vertical="center"/>
    </xf>
    <xf numFmtId="4" fontId="10" fillId="3" borderId="1" xfId="3" applyNumberFormat="1" applyFont="1" applyFill="1" applyBorder="1" applyAlignment="1">
      <alignment horizontal="left" vertical="center" wrapText="1"/>
    </xf>
    <xf numFmtId="49" fontId="10" fillId="3" borderId="1" xfId="3" applyNumberFormat="1" applyFont="1" applyFill="1" applyBorder="1" applyAlignment="1">
      <alignment horizontal="left" vertical="center"/>
    </xf>
    <xf numFmtId="0" fontId="11" fillId="3" borderId="1" xfId="0" applyFont="1" applyFill="1" applyBorder="1" applyAlignment="1">
      <alignment horizontal="right" vertical="center" wrapText="1"/>
    </xf>
    <xf numFmtId="9" fontId="9" fillId="6" borderId="1" xfId="1" applyFont="1" applyFill="1" applyBorder="1" applyAlignment="1" applyProtection="1">
      <alignment vertical="top" wrapText="1"/>
      <protection locked="0"/>
    </xf>
    <xf numFmtId="164" fontId="12" fillId="3" borderId="1" xfId="5" applyNumberFormat="1" applyFont="1" applyFill="1" applyBorder="1" applyAlignment="1">
      <alignment vertical="center"/>
    </xf>
    <xf numFmtId="0" fontId="7" fillId="3" borderId="1" xfId="0" applyFont="1" applyFill="1" applyBorder="1" applyAlignment="1">
      <alignment horizontal="right" vertical="center" wrapText="1"/>
    </xf>
    <xf numFmtId="10" fontId="10" fillId="3" borderId="1" xfId="5" applyNumberFormat="1" applyFont="1" applyFill="1" applyBorder="1" applyAlignment="1">
      <alignment vertical="center"/>
    </xf>
    <xf numFmtId="164" fontId="10" fillId="3" borderId="1" xfId="5" applyNumberFormat="1" applyFont="1" applyFill="1" applyBorder="1" applyAlignment="1">
      <alignment vertical="center"/>
    </xf>
    <xf numFmtId="0" fontId="7" fillId="3" borderId="1" xfId="2" applyFont="1" applyFill="1" applyBorder="1" applyAlignment="1">
      <alignment horizontal="right" vertical="center" wrapText="1"/>
    </xf>
    <xf numFmtId="4" fontId="10" fillId="3" borderId="1" xfId="2" applyNumberFormat="1" applyFont="1" applyFill="1" applyBorder="1" applyAlignment="1">
      <alignment vertical="center"/>
    </xf>
    <xf numFmtId="164" fontId="10" fillId="3" borderId="1" xfId="2" applyNumberFormat="1" applyFont="1" applyFill="1" applyBorder="1" applyAlignment="1">
      <alignment vertical="center"/>
    </xf>
    <xf numFmtId="0" fontId="9" fillId="0" borderId="0" xfId="2" applyFont="1" applyAlignment="1">
      <alignment vertical="top" wrapText="1"/>
    </xf>
    <xf numFmtId="0" fontId="9" fillId="8" borderId="0" xfId="2" applyFont="1" applyFill="1" applyAlignment="1">
      <alignment vertical="top" wrapText="1"/>
    </xf>
    <xf numFmtId="164" fontId="5" fillId="4" borderId="5" xfId="2" applyNumberFormat="1" applyFont="1" applyFill="1" applyBorder="1" applyAlignment="1">
      <alignment horizontal="right" vertical="center"/>
    </xf>
    <xf numFmtId="0" fontId="5" fillId="2" borderId="0" xfId="2" applyFont="1" applyFill="1" applyAlignment="1">
      <alignment horizontal="left" vertical="center" wrapText="1"/>
    </xf>
    <xf numFmtId="4" fontId="5" fillId="2" borderId="0" xfId="2" applyNumberFormat="1" applyFont="1" applyFill="1" applyAlignment="1" applyProtection="1">
      <alignment horizontal="center" vertical="center" wrapText="1"/>
      <protection locked="0"/>
    </xf>
    <xf numFmtId="49" fontId="3" fillId="0" borderId="0" xfId="2" applyNumberFormat="1" applyFont="1" applyAlignment="1">
      <alignment horizontal="left" vertical="center" wrapText="1"/>
    </xf>
  </cellXfs>
  <cellStyles count="6">
    <cellStyle name="Prozent" xfId="1" builtinId="5"/>
    <cellStyle name="Standard" xfId="0" builtinId="0"/>
    <cellStyle name="Standard 2 2" xfId="2" xr:uid="{D9622019-014C-4290-8149-30A7D597E2DB}"/>
    <cellStyle name="Standard 2 3" xfId="5" xr:uid="{0C4F26C3-769A-4B93-97F4-488FB3DE0B5B}"/>
    <cellStyle name="Standard_AIS-Import-Musterstruktur" xfId="4" xr:uid="{8D60FD8F-E95C-40A3-A413-198A016477F9}"/>
    <cellStyle name="Standard_Stadtsparkasse Hameln" xfId="3" xr:uid="{85D1BE9D-44B3-4F31-9184-30A05855E2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7"/>
  <sheetViews>
    <sheetView tabSelected="1" workbookViewId="0">
      <selection activeCell="I13" sqref="I13"/>
    </sheetView>
  </sheetViews>
  <sheetFormatPr baseColWidth="10" defaultColWidth="9.140625" defaultRowHeight="15" x14ac:dyDescent="0.25"/>
  <cols>
    <col min="2" max="2" width="22.28515625" customWidth="1"/>
    <col min="6" max="6" width="45" bestFit="1" customWidth="1"/>
    <col min="7" max="7" width="57.85546875" customWidth="1"/>
    <col min="8" max="8" width="16.5703125" customWidth="1"/>
    <col min="9" max="9" width="16.28515625" customWidth="1"/>
  </cols>
  <sheetData>
    <row r="1" spans="1:9" ht="15" customHeight="1" x14ac:dyDescent="0.25">
      <c r="A1" s="53" t="s">
        <v>0</v>
      </c>
      <c r="B1" s="53"/>
      <c r="C1" s="53"/>
      <c r="D1" s="53"/>
      <c r="E1" s="53"/>
      <c r="F1" s="53"/>
      <c r="G1" s="53"/>
      <c r="H1" s="1"/>
      <c r="I1" s="2"/>
    </row>
    <row r="2" spans="1:9" x14ac:dyDescent="0.25">
      <c r="A2" s="3"/>
      <c r="B2" s="4"/>
      <c r="C2" s="1"/>
      <c r="D2" s="5"/>
      <c r="E2" s="5"/>
      <c r="F2" s="6"/>
      <c r="G2" s="6"/>
      <c r="H2" s="1"/>
      <c r="I2" s="2"/>
    </row>
    <row r="3" spans="1:9" x14ac:dyDescent="0.25">
      <c r="A3" s="51" t="s">
        <v>1</v>
      </c>
      <c r="B3" s="51"/>
      <c r="C3" s="51"/>
      <c r="D3" s="51"/>
      <c r="E3" s="51"/>
      <c r="F3" s="51"/>
      <c r="G3" s="6"/>
      <c r="H3" s="52" t="s">
        <v>2</v>
      </c>
      <c r="I3" s="52"/>
    </row>
    <row r="4" spans="1:9" x14ac:dyDescent="0.25">
      <c r="A4" s="7"/>
      <c r="B4" s="7"/>
      <c r="C4" s="8"/>
      <c r="D4" s="5"/>
      <c r="E4" s="5"/>
      <c r="F4" s="6"/>
      <c r="G4" s="6"/>
      <c r="H4" s="9"/>
      <c r="I4" s="10"/>
    </row>
    <row r="5" spans="1:9" ht="45" x14ac:dyDescent="0.25">
      <c r="A5" s="11" t="s">
        <v>3</v>
      </c>
      <c r="B5" s="11" t="s">
        <v>4</v>
      </c>
      <c r="C5" s="12" t="s">
        <v>5</v>
      </c>
      <c r="D5" s="13" t="s">
        <v>6</v>
      </c>
      <c r="E5" s="13" t="s">
        <v>7</v>
      </c>
      <c r="F5" s="14" t="s">
        <v>8</v>
      </c>
      <c r="G5" s="14" t="s">
        <v>9</v>
      </c>
      <c r="H5" s="12" t="s">
        <v>10</v>
      </c>
      <c r="I5" s="12" t="s">
        <v>11</v>
      </c>
    </row>
    <row r="6" spans="1:9" x14ac:dyDescent="0.25">
      <c r="A6" s="15" t="s">
        <v>12</v>
      </c>
      <c r="B6" s="15"/>
      <c r="C6" s="16"/>
      <c r="D6" s="17" t="s">
        <v>13</v>
      </c>
      <c r="E6" s="17"/>
      <c r="F6" s="18" t="s">
        <v>14</v>
      </c>
      <c r="G6" s="18"/>
      <c r="H6" s="19"/>
      <c r="I6" s="20">
        <f>SUM(I7,I8)</f>
        <v>0</v>
      </c>
    </row>
    <row r="7" spans="1:9" ht="85.5" x14ac:dyDescent="0.25">
      <c r="A7" s="27" t="s">
        <v>15</v>
      </c>
      <c r="B7" s="28" t="s">
        <v>16</v>
      </c>
      <c r="C7" s="29">
        <v>1</v>
      </c>
      <c r="D7" s="30" t="s">
        <v>17</v>
      </c>
      <c r="E7" s="30"/>
      <c r="F7" s="31" t="s">
        <v>18</v>
      </c>
      <c r="G7" s="31" t="s">
        <v>52</v>
      </c>
      <c r="H7" s="32"/>
      <c r="I7" s="33"/>
    </row>
    <row r="8" spans="1:9" ht="85.5" x14ac:dyDescent="0.25">
      <c r="A8" s="27" t="s">
        <v>55</v>
      </c>
      <c r="B8" s="28" t="s">
        <v>16</v>
      </c>
      <c r="C8" s="29">
        <v>1</v>
      </c>
      <c r="D8" s="30" t="s">
        <v>17</v>
      </c>
      <c r="E8" s="30"/>
      <c r="F8" s="31" t="s">
        <v>19</v>
      </c>
      <c r="G8" s="31" t="s">
        <v>53</v>
      </c>
      <c r="H8" s="32"/>
      <c r="I8" s="33"/>
    </row>
    <row r="9" spans="1:9" x14ac:dyDescent="0.25">
      <c r="A9" s="15" t="s">
        <v>20</v>
      </c>
      <c r="B9" s="15"/>
      <c r="C9" s="16"/>
      <c r="D9" s="17" t="s">
        <v>13</v>
      </c>
      <c r="E9" s="17"/>
      <c r="F9" s="18" t="s">
        <v>21</v>
      </c>
      <c r="G9" s="18"/>
      <c r="H9" s="19"/>
      <c r="I9" s="20">
        <f>I10</f>
        <v>0</v>
      </c>
    </row>
    <row r="10" spans="1:9" ht="42.75" x14ac:dyDescent="0.25">
      <c r="A10" s="27" t="s">
        <v>22</v>
      </c>
      <c r="B10" s="28" t="s">
        <v>23</v>
      </c>
      <c r="C10" s="29">
        <v>1</v>
      </c>
      <c r="D10" s="30" t="s">
        <v>17</v>
      </c>
      <c r="E10" s="30"/>
      <c r="F10" s="31" t="s">
        <v>24</v>
      </c>
      <c r="G10" s="31" t="s">
        <v>54</v>
      </c>
      <c r="H10" s="32"/>
      <c r="I10" s="33"/>
    </row>
    <row r="11" spans="1:9" ht="30" x14ac:dyDescent="0.25">
      <c r="A11" s="21" t="s">
        <v>34</v>
      </c>
      <c r="B11" s="21"/>
      <c r="C11" s="22"/>
      <c r="D11" s="23" t="s">
        <v>13</v>
      </c>
      <c r="E11" s="23"/>
      <c r="F11" s="24" t="s">
        <v>25</v>
      </c>
      <c r="G11" s="24"/>
      <c r="H11" s="25"/>
      <c r="I11" s="26"/>
    </row>
    <row r="12" spans="1:9" ht="28.5" x14ac:dyDescent="0.25">
      <c r="A12" s="27" t="s">
        <v>36</v>
      </c>
      <c r="B12" s="28" t="s">
        <v>23</v>
      </c>
      <c r="C12" s="29">
        <v>1</v>
      </c>
      <c r="D12" s="30" t="s">
        <v>17</v>
      </c>
      <c r="E12" s="30"/>
      <c r="F12" s="31" t="s">
        <v>26</v>
      </c>
      <c r="G12" s="31" t="s">
        <v>73</v>
      </c>
      <c r="H12" s="32"/>
      <c r="I12" s="33"/>
    </row>
    <row r="13" spans="1:9" ht="270.75" x14ac:dyDescent="0.25">
      <c r="A13" s="27" t="s">
        <v>56</v>
      </c>
      <c r="B13" s="28" t="s">
        <v>16</v>
      </c>
      <c r="C13" s="29">
        <v>1</v>
      </c>
      <c r="D13" s="30" t="s">
        <v>17</v>
      </c>
      <c r="E13" s="30"/>
      <c r="F13" s="34" t="s">
        <v>27</v>
      </c>
      <c r="G13" s="34" t="s">
        <v>70</v>
      </c>
      <c r="H13" s="32"/>
      <c r="I13" s="33"/>
    </row>
    <row r="14" spans="1:9" ht="270.75" x14ac:dyDescent="0.25">
      <c r="A14" s="27" t="s">
        <v>57</v>
      </c>
      <c r="B14" s="28" t="s">
        <v>16</v>
      </c>
      <c r="C14" s="29">
        <v>1</v>
      </c>
      <c r="D14" s="30" t="s">
        <v>17</v>
      </c>
      <c r="E14" s="30"/>
      <c r="F14" s="34" t="s">
        <v>28</v>
      </c>
      <c r="G14" s="34" t="s">
        <v>71</v>
      </c>
      <c r="H14" s="32"/>
      <c r="I14" s="33"/>
    </row>
    <row r="15" spans="1:9" ht="270.75" x14ac:dyDescent="0.25">
      <c r="A15" s="27" t="s">
        <v>58</v>
      </c>
      <c r="B15" s="28" t="s">
        <v>16</v>
      </c>
      <c r="C15" s="29">
        <v>1</v>
      </c>
      <c r="D15" s="30" t="s">
        <v>17</v>
      </c>
      <c r="E15" s="30"/>
      <c r="F15" s="34" t="s">
        <v>29</v>
      </c>
      <c r="G15" s="34" t="s">
        <v>72</v>
      </c>
      <c r="H15" s="32"/>
      <c r="I15" s="33"/>
    </row>
    <row r="16" spans="1:9" x14ac:dyDescent="0.25">
      <c r="A16" s="21" t="s">
        <v>59</v>
      </c>
      <c r="B16" s="21"/>
      <c r="C16" s="22"/>
      <c r="D16" s="23" t="s">
        <v>13</v>
      </c>
      <c r="E16" s="23"/>
      <c r="F16" s="24" t="s">
        <v>30</v>
      </c>
      <c r="G16" s="24"/>
      <c r="H16" s="25"/>
      <c r="I16" s="26"/>
    </row>
    <row r="17" spans="1:19" ht="57" x14ac:dyDescent="0.25">
      <c r="A17" s="27" t="s">
        <v>60</v>
      </c>
      <c r="B17" s="28" t="s">
        <v>16</v>
      </c>
      <c r="C17" s="29">
        <v>1</v>
      </c>
      <c r="D17" s="30" t="s">
        <v>31</v>
      </c>
      <c r="E17" s="30"/>
      <c r="F17" s="31" t="s">
        <v>32</v>
      </c>
      <c r="G17" s="31" t="s">
        <v>33</v>
      </c>
      <c r="H17" s="32"/>
      <c r="I17" s="33"/>
    </row>
    <row r="18" spans="1:19" ht="71.25" x14ac:dyDescent="0.25">
      <c r="A18" s="27" t="s">
        <v>63</v>
      </c>
      <c r="B18" s="28" t="s">
        <v>16</v>
      </c>
      <c r="C18" s="29">
        <v>1</v>
      </c>
      <c r="D18" s="30" t="s">
        <v>37</v>
      </c>
      <c r="F18" s="31" t="s">
        <v>61</v>
      </c>
      <c r="G18" s="31" t="s">
        <v>62</v>
      </c>
      <c r="H18" s="32"/>
      <c r="I18" s="33"/>
    </row>
    <row r="19" spans="1:19" x14ac:dyDescent="0.25">
      <c r="A19" s="15" t="s">
        <v>64</v>
      </c>
      <c r="B19" s="15"/>
      <c r="C19" s="16"/>
      <c r="D19" s="17" t="s">
        <v>13</v>
      </c>
      <c r="E19" s="17"/>
      <c r="F19" s="18" t="s">
        <v>35</v>
      </c>
      <c r="G19" s="18"/>
      <c r="H19" s="19"/>
      <c r="I19" s="50">
        <f>SUM(I20:I24)</f>
        <v>0</v>
      </c>
    </row>
    <row r="20" spans="1:19" ht="213.75" x14ac:dyDescent="0.25">
      <c r="A20" s="27" t="s">
        <v>65</v>
      </c>
      <c r="B20" s="28" t="s">
        <v>23</v>
      </c>
      <c r="C20" s="29">
        <v>2</v>
      </c>
      <c r="D20" s="30" t="s">
        <v>37</v>
      </c>
      <c r="E20" s="30" t="s">
        <v>38</v>
      </c>
      <c r="F20" s="31" t="s">
        <v>39</v>
      </c>
      <c r="G20" s="35" t="s">
        <v>40</v>
      </c>
      <c r="H20" s="32"/>
      <c r="I20" s="33"/>
    </row>
    <row r="21" spans="1:19" ht="171" x14ac:dyDescent="0.25">
      <c r="A21" s="27" t="s">
        <v>66</v>
      </c>
      <c r="B21" s="28" t="s">
        <v>23</v>
      </c>
      <c r="C21" s="29">
        <v>2</v>
      </c>
      <c r="D21" s="30" t="s">
        <v>37</v>
      </c>
      <c r="E21" s="30" t="s">
        <v>38</v>
      </c>
      <c r="F21" s="31" t="s">
        <v>41</v>
      </c>
      <c r="G21" s="35" t="s">
        <v>42</v>
      </c>
      <c r="H21" s="32"/>
      <c r="I21" s="33"/>
    </row>
    <row r="22" spans="1:19" ht="171" x14ac:dyDescent="0.25">
      <c r="A22" s="27" t="s">
        <v>67</v>
      </c>
      <c r="B22" s="28" t="s">
        <v>23</v>
      </c>
      <c r="C22" s="29">
        <v>2</v>
      </c>
      <c r="D22" s="30" t="s">
        <v>37</v>
      </c>
      <c r="E22" s="30" t="s">
        <v>38</v>
      </c>
      <c r="F22" s="31" t="s">
        <v>41</v>
      </c>
      <c r="G22" s="35" t="s">
        <v>43</v>
      </c>
      <c r="H22" s="32"/>
      <c r="I22" s="33"/>
    </row>
    <row r="23" spans="1:19" ht="185.25" x14ac:dyDescent="0.25">
      <c r="A23" s="27" t="s">
        <v>68</v>
      </c>
      <c r="B23" s="28" t="s">
        <v>23</v>
      </c>
      <c r="C23" s="29">
        <v>2</v>
      </c>
      <c r="D23" s="30" t="s">
        <v>37</v>
      </c>
      <c r="E23" s="30" t="s">
        <v>38</v>
      </c>
      <c r="F23" s="31" t="s">
        <v>44</v>
      </c>
      <c r="G23" s="35" t="s">
        <v>45</v>
      </c>
      <c r="H23" s="32"/>
      <c r="I23" s="33"/>
    </row>
    <row r="24" spans="1:19" ht="185.25" x14ac:dyDescent="0.25">
      <c r="A24" s="27" t="s">
        <v>69</v>
      </c>
      <c r="B24" s="28" t="s">
        <v>23</v>
      </c>
      <c r="C24" s="29">
        <v>2</v>
      </c>
      <c r="D24" s="30" t="s">
        <v>37</v>
      </c>
      <c r="E24" s="30" t="s">
        <v>46</v>
      </c>
      <c r="F24" s="31" t="s">
        <v>47</v>
      </c>
      <c r="G24" s="35" t="s">
        <v>48</v>
      </c>
      <c r="H24" s="32"/>
      <c r="I24" s="33"/>
    </row>
    <row r="25" spans="1:19" s="49" customFormat="1" x14ac:dyDescent="0.25">
      <c r="A25" s="11"/>
      <c r="B25" s="11"/>
      <c r="C25" s="36"/>
      <c r="D25" s="37"/>
      <c r="E25" s="37"/>
      <c r="F25" s="38"/>
      <c r="G25" s="45" t="s">
        <v>51</v>
      </c>
      <c r="H25" s="46"/>
      <c r="I25" s="47">
        <f>SUM(I6,I9,I12,I19)</f>
        <v>0</v>
      </c>
      <c r="J25" s="48"/>
      <c r="K25" s="48"/>
      <c r="L25" s="48"/>
      <c r="M25" s="48"/>
      <c r="N25" s="48"/>
      <c r="O25" s="48"/>
      <c r="P25" s="48"/>
      <c r="Q25" s="48"/>
      <c r="R25" s="48"/>
      <c r="S25" s="48"/>
    </row>
    <row r="26" spans="1:19" x14ac:dyDescent="0.25">
      <c r="A26" s="11"/>
      <c r="B26" s="11"/>
      <c r="C26" s="36"/>
      <c r="D26" s="37"/>
      <c r="E26" s="37"/>
      <c r="F26" s="38"/>
      <c r="G26" s="39" t="s">
        <v>49</v>
      </c>
      <c r="H26" s="40"/>
      <c r="I26" s="41">
        <f>+I25*H26</f>
        <v>0</v>
      </c>
    </row>
    <row r="27" spans="1:19" x14ac:dyDescent="0.25">
      <c r="A27" s="11"/>
      <c r="B27" s="11"/>
      <c r="C27" s="36"/>
      <c r="D27" s="37"/>
      <c r="E27" s="37"/>
      <c r="F27" s="38"/>
      <c r="G27" s="42" t="s">
        <v>50</v>
      </c>
      <c r="H27" s="43"/>
      <c r="I27" s="44">
        <f>+I25+I26</f>
        <v>0</v>
      </c>
    </row>
  </sheetData>
  <mergeCells count="3">
    <mergeCell ref="A3:F3"/>
    <mergeCell ref="H3:I3"/>
    <mergeCell ref="A1:G1"/>
  </mergeCells>
  <phoneticPr fontId="13" type="noConversion"/>
  <dataValidations count="1">
    <dataValidation type="list" showErrorMessage="1" sqref="B6 B9 B11" xr:uid="{166849DF-0D57-4440-ABEF-C8B3DAC24774}">
      <formula1>#REF!</formula1>
    </dataValidation>
  </dataValidations>
  <pageMargins left="0.70866141732283472" right="0.70866141732283472" top="0.74803149606299213" bottom="0.74803149606299213" header="0.31496062992125984" footer="0.31496062992125984"/>
  <pageSetup paperSize="9" scale="44" fitToHeight="2" orientation="portrait" r:id="rId1"/>
  <headerFooter>
    <oddFooter>&amp;L_x000D_&amp;1#&amp;"Calibri"&amp;10&amp;K000000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608A2FA9280D5409184ADF8C96F621D" ma:contentTypeVersion="16" ma:contentTypeDescription="Ein neues Dokument erstellen." ma:contentTypeScope="" ma:versionID="bb2cbd7d9e046dc74e8543784d6415f6">
  <xsd:schema xmlns:xsd="http://www.w3.org/2001/XMLSchema" xmlns:xs="http://www.w3.org/2001/XMLSchema" xmlns:p="http://schemas.microsoft.com/office/2006/metadata/properties" xmlns:ns2="f76cbd76-d5f6-4be7-b913-a5f1cdaacc98" xmlns:ns3="e436e439-b9a4-4cc8-8743-8eac53e6bd0d" targetNamespace="http://schemas.microsoft.com/office/2006/metadata/properties" ma:root="true" ma:fieldsID="4286331fe3a7db8664bd25fa275ee0e4" ns2:_="" ns3:_="">
    <xsd:import namespace="f76cbd76-d5f6-4be7-b913-a5f1cdaacc98"/>
    <xsd:import namespace="e436e439-b9a4-4cc8-8743-8eac53e6bd0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ServiceDateTaken" minOccurs="0"/>
                <xsd:element ref="ns2:Unterschrift" minOccurs="0"/>
                <xsd:element ref="ns2:_Flow_SignoffStatu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6cbd76-d5f6-4be7-b913-a5f1cdaacc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c399ee6b-ff76-495b-b759-8ddaf8b1860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Unterschrift" ma:index="19" nillable="true" ma:displayName="Unterschrift" ma:format="Dropdown" ma:internalName="Unterschrift">
      <xsd:simpleType>
        <xsd:restriction base="dms:Text">
          <xsd:maxLength value="255"/>
        </xsd:restriction>
      </xsd:simpleType>
    </xsd:element>
    <xsd:element name="_Flow_SignoffStatus" ma:index="20" nillable="true" ma:displayName="Status Unterschrift" ma:internalName="_x0024_Resources_x003a_core_x002c_Signoff_Status">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36e439-b9a4-4cc8-8743-8eac53e6bd0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b0a5271-f731-4278-9764-e2cd1f5b2750}" ma:internalName="TaxCatchAll" ma:showField="CatchAllData" ma:web="e436e439-b9a4-4cc8-8743-8eac53e6bd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f76cbd76-d5f6-4be7-b913-a5f1cdaacc98" xsi:nil="true"/>
    <Unterschrift xmlns="f76cbd76-d5f6-4be7-b913-a5f1cdaacc98" xsi:nil="true"/>
    <lcf76f155ced4ddcb4097134ff3c332f xmlns="f76cbd76-d5f6-4be7-b913-a5f1cdaacc98">
      <Terms xmlns="http://schemas.microsoft.com/office/infopath/2007/PartnerControls"/>
    </lcf76f155ced4ddcb4097134ff3c332f>
    <TaxCatchAll xmlns="e436e439-b9a4-4cc8-8743-8eac53e6bd0d" xsi:nil="true"/>
  </documentManagement>
</p:properties>
</file>

<file path=customXml/itemProps1.xml><?xml version="1.0" encoding="utf-8"?>
<ds:datastoreItem xmlns:ds="http://schemas.openxmlformats.org/officeDocument/2006/customXml" ds:itemID="{0A8891F5-4826-4B6F-902A-31C40A6BCCE9}">
  <ds:schemaRefs>
    <ds:schemaRef ds:uri="http://schemas.microsoft.com/sharepoint/v3/contenttype/forms"/>
  </ds:schemaRefs>
</ds:datastoreItem>
</file>

<file path=customXml/itemProps2.xml><?xml version="1.0" encoding="utf-8"?>
<ds:datastoreItem xmlns:ds="http://schemas.openxmlformats.org/officeDocument/2006/customXml" ds:itemID="{E4018BA3-2875-42DE-A308-45197F19F1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6cbd76-d5f6-4be7-b913-a5f1cdaacc98"/>
    <ds:schemaRef ds:uri="e436e439-b9a4-4cc8-8743-8eac53e6bd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017314-5D8C-471B-A734-C3D06E6A6796}">
  <ds:schemaRefs>
    <ds:schemaRef ds:uri="http://schemas.openxmlformats.org/package/2006/metadata/core-properties"/>
    <ds:schemaRef ds:uri="http://schemas.microsoft.com/office/2006/documentManagement/types"/>
    <ds:schemaRef ds:uri="http://www.w3.org/XML/1998/namespace"/>
    <ds:schemaRef ds:uri="http://purl.org/dc/dcmitype/"/>
    <ds:schemaRef ds:uri="http://purl.org/dc/terms/"/>
    <ds:schemaRef ds:uri="f76cbd76-d5f6-4be7-b913-a5f1cdaacc98"/>
    <ds:schemaRef ds:uri="e436e439-b9a4-4cc8-8743-8eac53e6bd0d"/>
    <ds:schemaRef ds:uri="http://purl.org/dc/elements/1.1/"/>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Altenkirch</dc:creator>
  <cp:lastModifiedBy>Franka Mayhack</cp:lastModifiedBy>
  <cp:lastPrinted>2026-05-21T11:24:11Z</cp:lastPrinted>
  <dcterms:created xsi:type="dcterms:W3CDTF">2015-06-05T18:19:34Z</dcterms:created>
  <dcterms:modified xsi:type="dcterms:W3CDTF">2026-05-21T11:24:21Z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5a119e5-1f51-4278-98c3-a5044a0b96e8_Enabled">
    <vt:lpwstr>true</vt:lpwstr>
  </property>
  <property fmtid="{D5CDD505-2E9C-101B-9397-08002B2CF9AE}" pid="3" name="MSIP_Label_95a119e5-1f51-4278-98c3-a5044a0b96e8_SetDate">
    <vt:lpwstr>2026-05-07T05:38:02Z</vt:lpwstr>
  </property>
  <property fmtid="{D5CDD505-2E9C-101B-9397-08002B2CF9AE}" pid="4" name="MSIP_Label_95a119e5-1f51-4278-98c3-a5044a0b96e8_Method">
    <vt:lpwstr>Standard</vt:lpwstr>
  </property>
  <property fmtid="{D5CDD505-2E9C-101B-9397-08002B2CF9AE}" pid="5" name="MSIP_Label_95a119e5-1f51-4278-98c3-a5044a0b96e8_Name">
    <vt:lpwstr>S2 - Intern</vt:lpwstr>
  </property>
  <property fmtid="{D5CDD505-2E9C-101B-9397-08002B2CF9AE}" pid="6" name="MSIP_Label_95a119e5-1f51-4278-98c3-a5044a0b96e8_SiteId">
    <vt:lpwstr>629f2b95-aa68-481a-80cf-2daa456c2754</vt:lpwstr>
  </property>
  <property fmtid="{D5CDD505-2E9C-101B-9397-08002B2CF9AE}" pid="7" name="MSIP_Label_95a119e5-1f51-4278-98c3-a5044a0b96e8_ActionId">
    <vt:lpwstr>8b2257e7-9a9f-4b6f-b055-3619065d52fb</vt:lpwstr>
  </property>
  <property fmtid="{D5CDD505-2E9C-101B-9397-08002B2CF9AE}" pid="8" name="MSIP_Label_95a119e5-1f51-4278-98c3-a5044a0b96e8_ContentBits">
    <vt:lpwstr>2</vt:lpwstr>
  </property>
  <property fmtid="{D5CDD505-2E9C-101B-9397-08002B2CF9AE}" pid="9" name="MSIP_Label_95a119e5-1f51-4278-98c3-a5044a0b96e8_Tag">
    <vt:lpwstr>10, 3, 0, 1</vt:lpwstr>
  </property>
  <property fmtid="{D5CDD505-2E9C-101B-9397-08002B2CF9AE}" pid="10" name="ContentTypeId">
    <vt:lpwstr>0x010100A608A2FA9280D5409184ADF8C96F621D</vt:lpwstr>
  </property>
  <property fmtid="{D5CDD505-2E9C-101B-9397-08002B2CF9AE}" pid="11" name="MediaServiceImageTags">
    <vt:lpwstr/>
  </property>
</Properties>
</file>